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0" rupBuild="14420"/>
  <workbookPr defaultThemeVersion="124226"/>
  <mc:AlternateContent xmlns:mc="http://schemas.openxmlformats.org/markup-compatibility/2006">
    <mc:Choice Requires="x15">
      <x15ac:absPath xmlns:x15ac="http://schemas.microsoft.com/office/spreadsheetml/2010/11/ac" url="I:\OSCPAY1\MARK\"/>
    </mc:Choice>
  </mc:AlternateContent>
  <bookViews>
    <workbookView xWindow="0" yWindow="0" windowWidth="15360" windowHeight="9300" activeTab="1"/>
  </bookViews>
  <sheets>
    <sheet name="FEES_ONLY" sheetId="3" r:id="rId1"/>
    <sheet name="DUES_ONLY" sheetId="4" r:id="rId2"/>
    <sheet name="SQL Statement" sheetId="2" r:id="rId3"/>
  </sheets>
  <calcPr calcId="152511"/>
</workbook>
</file>

<file path=xl/calcChain.xml><?xml version="1.0" encoding="utf-8"?>
<calcChain xmlns="http://schemas.openxmlformats.org/spreadsheetml/2006/main">
  <c r="E32" i="3" l="1"/>
  <c r="G32" i="3" s="1"/>
  <c r="E38" i="4"/>
  <c r="F38" i="4"/>
  <c r="F32" i="3"/>
  <c r="G31" i="3"/>
  <c r="G30" i="3"/>
  <c r="G29" i="3"/>
  <c r="G28" i="3"/>
  <c r="G27" i="3"/>
  <c r="G26" i="3"/>
  <c r="G25" i="3"/>
  <c r="G24" i="3"/>
  <c r="G23" i="3"/>
  <c r="G22" i="3"/>
  <c r="G21" i="3"/>
  <c r="G20" i="3"/>
  <c r="G19" i="3"/>
  <c r="G18" i="3"/>
  <c r="G17" i="3"/>
  <c r="G16" i="3"/>
  <c r="G15" i="3"/>
  <c r="G13" i="3"/>
  <c r="G12" i="3"/>
  <c r="G11" i="3"/>
  <c r="G10" i="3"/>
  <c r="G9" i="3"/>
  <c r="G8" i="3"/>
  <c r="G7" i="3"/>
  <c r="G6" i="3"/>
  <c r="G5" i="3"/>
  <c r="G4" i="3"/>
  <c r="G3" i="3"/>
  <c r="G2" i="3"/>
  <c r="G14" i="3"/>
</calcChain>
</file>

<file path=xl/sharedStrings.xml><?xml version="1.0" encoding="utf-8"?>
<sst xmlns="http://schemas.openxmlformats.org/spreadsheetml/2006/main" count="278" uniqueCount="85">
  <si>
    <t>UNION_CD</t>
  </si>
  <si>
    <t>DESCR</t>
  </si>
  <si>
    <t>05</t>
  </si>
  <si>
    <t>State Police (NP-1)</t>
  </si>
  <si>
    <t>062218B01R</t>
  </si>
  <si>
    <t>UD</t>
  </si>
  <si>
    <t>UF</t>
  </si>
  <si>
    <t>06</t>
  </si>
  <si>
    <t>Service/Maintenance (NP-2)</t>
  </si>
  <si>
    <t>07</t>
  </si>
  <si>
    <t>Administrative Clerical (NP-3)</t>
  </si>
  <si>
    <t>08</t>
  </si>
  <si>
    <t>Correctional Officers (NP-4)</t>
  </si>
  <si>
    <t>09</t>
  </si>
  <si>
    <t>Protective Services (NP-5)</t>
  </si>
  <si>
    <t>10</t>
  </si>
  <si>
    <t>Health NonProfessional (NP-6)</t>
  </si>
  <si>
    <t>11</t>
  </si>
  <si>
    <t>Health Professional (P-1)</t>
  </si>
  <si>
    <t>12</t>
  </si>
  <si>
    <t>Social and Human Services(P-2)</t>
  </si>
  <si>
    <t>13</t>
  </si>
  <si>
    <t>Education A (P-3A)</t>
  </si>
  <si>
    <t>14</t>
  </si>
  <si>
    <t>Education B (P-3B)</t>
  </si>
  <si>
    <t>15</t>
  </si>
  <si>
    <t>Engineer, Scien, Tech (P-4)</t>
  </si>
  <si>
    <t>16</t>
  </si>
  <si>
    <t>Admin and Residual (P-5)</t>
  </si>
  <si>
    <t>17</t>
  </si>
  <si>
    <t>St Vocation Federation Teacher</t>
  </si>
  <si>
    <t>18</t>
  </si>
  <si>
    <t>Amercan Fed of School Admin</t>
  </si>
  <si>
    <t>19</t>
  </si>
  <si>
    <t>Comm College Faculty - AFT</t>
  </si>
  <si>
    <t>21</t>
  </si>
  <si>
    <t>State University Faculty</t>
  </si>
  <si>
    <t>22</t>
  </si>
  <si>
    <t>State University Non-Fac Prof</t>
  </si>
  <si>
    <t>25</t>
  </si>
  <si>
    <t>Comm College Faculty CCCC</t>
  </si>
  <si>
    <t>28</t>
  </si>
  <si>
    <t>UConn - Faculty</t>
  </si>
  <si>
    <t>29</t>
  </si>
  <si>
    <t>UConn - Non-Faculty</t>
  </si>
  <si>
    <t>36</t>
  </si>
  <si>
    <t>GEU-UAW Graduate Empl Union</t>
  </si>
  <si>
    <t>42</t>
  </si>
  <si>
    <t>Judicial - Professional</t>
  </si>
  <si>
    <t>43</t>
  </si>
  <si>
    <t>Judicial - Non-Professional</t>
  </si>
  <si>
    <t>45</t>
  </si>
  <si>
    <t>UCHC Univ Hlth Professionals</t>
  </si>
  <si>
    <t>46</t>
  </si>
  <si>
    <t>Comm College Admin - CCCC</t>
  </si>
  <si>
    <t>54</t>
  </si>
  <si>
    <t>Conn Assoc Prosecutors</t>
  </si>
  <si>
    <t>55</t>
  </si>
  <si>
    <t>Comm College Admin - AFSCME</t>
  </si>
  <si>
    <t>57</t>
  </si>
  <si>
    <t>Criminal Justice Residual</t>
  </si>
  <si>
    <t>59</t>
  </si>
  <si>
    <t>Higher Ed - Professional Emp</t>
  </si>
  <si>
    <t>60</t>
  </si>
  <si>
    <t>Bd State Acad Awards Prof</t>
  </si>
  <si>
    <t>65</t>
  </si>
  <si>
    <t>Judicial - Judicial Marshals</t>
  </si>
  <si>
    <t>67</t>
  </si>
  <si>
    <t>Correctional Supervisor (NP-8)</t>
  </si>
  <si>
    <t>68</t>
  </si>
  <si>
    <t>StatePoliceLts&amp;Captains (NP-9)</t>
  </si>
  <si>
    <t>74</t>
  </si>
  <si>
    <t>Criminal Justice Inspectors</t>
  </si>
  <si>
    <t>78</t>
  </si>
  <si>
    <t>Comm College AFT Couns/Lib</t>
  </si>
  <si>
    <t>80</t>
  </si>
  <si>
    <t>Judicial - Supvr Jud Marshals</t>
  </si>
  <si>
    <t>SELECT bz.union_cd, e.descr, c.ct_hold_run_id, substr (a.dedcd,1,2), count (distinct a.emplid), sum(a.amount)
  FROM PS_AP_EXTRACT_LINE A, PS_PAY_CHECK B, PS_PAY_CALENDAR C, ps_pay_cal_bal_id z, ps_dept_tbl f,
  ps_deduction_tbl bz, ps_union_tbl e
 WHERE
 A.SEND_TO_AP = 'Y'
 and z.company = c.company
 and z.paygroup = c.paygroup
 and z.balance_year = (select extract(year from sysdate) from dual)
 and c.ct_hold_run_id =  (select * from ps_ct_hold_run_cnf)
--and a.vendor_id in  ('0000005220')
/*and   a.vendor_id in ('0000000327',
'0000000637')*/
--50472
--and a.emplid = '144573'
and (a.dedcd like 'UD%' or a.dedcd like 'UF%')
and bz.dedcd = a.dedcd
and e.union_cd = bz.union_cd
 and z.pay_end_dt = c.pay_end_dt
and E.EFFDT = (SELECT MAX(EFFDT) FROM PS_UNION_TBL
			     WHERE E.UNION_CD = UNION_CD
			     AND EFFDT &lt;= SYSDATE)
  and z.balance_id = 'CY'
    AND F.EFFDT = (SELECT MAX(EFFDT)
                    FROM PS_DEPT_TBL
                   WHERE SETID = F.SETID
                     AND DEPTID = F.DEPTID
                     and f.company = company
                     AND EFFDT &lt;= a.pay_end_dt)
    AND bz.EFFDT = (SELECT MAX(EFFDT)
                    FROM ps_deduction_tbl
                   WHERE bz.dedcd = dedcd
                    and bz.plan_type = plan_type
                     AND EFFDT &lt;= SYSDATE)
 AND B.DEPTID = F.DEPTID
and z.company = 'CT'
and z.company = f.company
and a.company = z.company
and z.company = b.company
and z.company = c.company
   AND A.PAYGROUP = B.PAYGROUP
   AND A.PAY_END_DT = B.PAY_END_DT
   AND A.OFF_CYCLE = B.OFF_CYCLE
   AND A.PAGE_NUM = B.PAGE_NUM
   AND A.LINE_NUM = B.LINE_NUM
   AND A.SEPCHK = B.SEPCHK
and e.union_cd not in   ('01', '02', '03', '04', '20', '23', '24', '26', '30', '31', '32', '33', '34', '39', '40', '41', '47', '49', '50', '53', '56', '62', '63', '64', '66', '70', '71', '72', '73', '75', '76', '77', '79', '99')
   AND A.PAYGROUP = C.PAYGROUP
   AND A.PAY_END_DT = C.PAY_END_DT
 group by
substr (a.dedcd,1,2), bz.union_cd, e.descr,  c.ct_hold_run_id
ORDER BY BZ.UNION_CD, substr(a.dedcd,1,2)</t>
  </si>
  <si>
    <t>Check Date</t>
  </si>
  <si>
    <t>FEES PAYER</t>
  </si>
  <si>
    <t>EMPLOYEE COUNT</t>
  </si>
  <si>
    <t>TOTAL FEES AMT</t>
  </si>
  <si>
    <t>AVERAGE FEES DEDUCTION</t>
  </si>
  <si>
    <t>DUES PAYER</t>
  </si>
  <si>
    <t>TOTAL DUES AMT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</si>
</sst>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9"/>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4" fontId="0" fillId="0" borderId="0" xfId="0" applyNumberFormat="1"/>
    <xf numFmtId="0" fontId="0" fillId="0" borderId="0" xfId="0" applyAlignment="1">
      <alignment wrapText="1"/>
    </xf>
    <xf numFmtId="0" fontId="1" fillId="0" borderId="1" xfId="0" applyNumberFormat="1" applyFont="1" applyBorder="1" applyAlignment="1">
      <alignment wrapText="1"/>
    </xf>
    <xf numFmtId="0" fontId="2" fillId="0" borderId="1" xfId="0" applyNumberFormat="1" applyFont="1" applyBorder="1" applyAlignment="1">
      <alignment wrapText="1"/>
    </xf>
    <xf numFmtId="4" fontId="2" fillId="0" borderId="1" xfId="0" applyNumberFormat="1" applyFont="1" applyBorder="1" applyAlignment="1">
      <alignment wrapText="1"/>
    </xf>
    <xf numFmtId="0" fontId="3" fillId="0" borderId="1" xfId="0" applyFont="1" applyBorder="1"/>
    <xf numFmtId="0" fontId="3" fillId="0" borderId="0" xfId="0" applyFont="1"/>
    <xf numFmtId="4" fontId="3" fillId="0" borderId="1" xfId="0" applyNumberFormat="1" applyFont="1" applyBorder="1"/>
    <xf numFmtId="0" fontId="3" fillId="0" borderId="1" xfId="0" applyFont="1" applyBorder="1" applyAlignment="1">
      <alignment wrapText="1"/>
    </xf>
    <xf numFmtId="0" fontId="3" fillId="0" borderId="0" xfId="0" applyFont="1" applyAlignment="1">
      <alignment wrapText="1"/>
    </xf>
    <xf numFmtId="4" fontId="3" fillId="0" borderId="1" xfId="0" applyNumberFormat="1" applyFont="1" applyBorder="1" applyAlignment="1">
      <alignment wrapText="1"/>
    </xf>
    <xf numFmtId="4" fontId="3" fillId="0" borderId="0" xfId="0" applyNumberFormat="1" applyFont="1" applyAlignment="1">
      <alignment wrapText="1"/>
    </xf>
    <xf numFmtId="0" fontId="1" fillId="0" borderId="1" xfId="0" applyNumberFormat="1" applyFont="1"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workbookViewId="0">
      <pane ySplit="1" topLeftCell="A2" activePane="bottomLeft" state="frozen"/>
      <selection pane="bottomLeft" activeCell="B9" sqref="B9"/>
    </sheetView>
  </sheetViews>
  <sheetFormatPr defaultRowHeight="12" x14ac:dyDescent="0.25"/>
  <cols>
    <col min="1" max="1" width="14" customWidth="1"/>
    <col min="2" max="2" width="29.140625" style="2" customWidth="1"/>
    <col min="3" max="3" width="23.28515625" customWidth="1"/>
    <col min="4" max="4" width="23.7109375" customWidth="1"/>
    <col min="5" max="5" width="19.42578125" customWidth="1"/>
    <col min="6" max="6" width="18.42578125" style="1" customWidth="1"/>
    <col min="7" max="7" width="19.28515625" customWidth="1"/>
  </cols>
  <sheetData>
    <row r="1" spans="1:7" ht="31.2" x14ac:dyDescent="0.3">
      <c r="A1" s="3" t="s">
        <v>0</v>
      </c>
      <c r="B1" s="3" t="s">
        <v>1</v>
      </c>
      <c r="C1" s="3" t="s">
        <v>78</v>
      </c>
      <c r="D1" s="3" t="s">
        <v>79</v>
      </c>
      <c r="E1" s="3" t="s">
        <v>80</v>
      </c>
      <c r="F1" s="3" t="s">
        <v>81</v>
      </c>
      <c r="G1" s="13" t="s">
        <v>82</v>
      </c>
    </row>
    <row r="2" spans="1:7" ht="18" x14ac:dyDescent="0.35">
      <c r="A2" s="6" t="s">
        <v>2</v>
      </c>
      <c r="B2" s="9" t="s">
        <v>3</v>
      </c>
      <c r="C2" s="6" t="s">
        <v>4</v>
      </c>
      <c r="D2" s="6" t="s">
        <v>6</v>
      </c>
      <c r="E2" s="6">
        <v>254</v>
      </c>
      <c r="F2" s="8">
        <v>7983.22</v>
      </c>
      <c r="G2" s="6">
        <f t="shared" ref="G2:G13" si="0">SUM(F2/E2)</f>
        <v>31.43</v>
      </c>
    </row>
    <row r="3" spans="1:7" ht="36" x14ac:dyDescent="0.35">
      <c r="A3" s="6" t="s">
        <v>7</v>
      </c>
      <c r="B3" s="9" t="s">
        <v>8</v>
      </c>
      <c r="C3" s="6" t="s">
        <v>4</v>
      </c>
      <c r="D3" s="6" t="s">
        <v>6</v>
      </c>
      <c r="E3" s="6">
        <v>186</v>
      </c>
      <c r="F3" s="8">
        <v>4503.1400000000003</v>
      </c>
      <c r="G3" s="6">
        <f t="shared" si="0"/>
        <v>24.210430107526882</v>
      </c>
    </row>
    <row r="4" spans="1:7" ht="36" x14ac:dyDescent="0.35">
      <c r="A4" s="6" t="s">
        <v>9</v>
      </c>
      <c r="B4" s="9" t="s">
        <v>10</v>
      </c>
      <c r="C4" s="6" t="s">
        <v>4</v>
      </c>
      <c r="D4" s="6" t="s">
        <v>6</v>
      </c>
      <c r="E4" s="6">
        <v>436</v>
      </c>
      <c r="F4" s="8">
        <v>9801.26</v>
      </c>
      <c r="G4" s="6">
        <f t="shared" si="0"/>
        <v>22.479954128440369</v>
      </c>
    </row>
    <row r="5" spans="1:7" ht="36" x14ac:dyDescent="0.35">
      <c r="A5" s="6" t="s">
        <v>11</v>
      </c>
      <c r="B5" s="9" t="s">
        <v>12</v>
      </c>
      <c r="C5" s="6" t="s">
        <v>4</v>
      </c>
      <c r="D5" s="6" t="s">
        <v>6</v>
      </c>
      <c r="E5" s="6">
        <v>998</v>
      </c>
      <c r="F5" s="8">
        <v>24394.2</v>
      </c>
      <c r="G5" s="6">
        <f t="shared" si="0"/>
        <v>24.443086172344689</v>
      </c>
    </row>
    <row r="6" spans="1:7" ht="36" x14ac:dyDescent="0.35">
      <c r="A6" s="6" t="s">
        <v>13</v>
      </c>
      <c r="B6" s="9" t="s">
        <v>14</v>
      </c>
      <c r="C6" s="6" t="s">
        <v>4</v>
      </c>
      <c r="D6" s="6" t="s">
        <v>6</v>
      </c>
      <c r="E6" s="6">
        <v>35</v>
      </c>
      <c r="F6" s="8">
        <v>1121.45</v>
      </c>
      <c r="G6" s="6">
        <f t="shared" si="0"/>
        <v>32.041428571428575</v>
      </c>
    </row>
    <row r="7" spans="1:7" ht="54" x14ac:dyDescent="0.35">
      <c r="A7" s="6" t="s">
        <v>15</v>
      </c>
      <c r="B7" s="9" t="s">
        <v>16</v>
      </c>
      <c r="C7" s="6" t="s">
        <v>4</v>
      </c>
      <c r="D7" s="6" t="s">
        <v>6</v>
      </c>
      <c r="E7" s="6">
        <v>44</v>
      </c>
      <c r="F7" s="8">
        <v>1035.74</v>
      </c>
      <c r="G7" s="6">
        <f t="shared" si="0"/>
        <v>23.539545454545454</v>
      </c>
    </row>
    <row r="8" spans="1:7" ht="36" x14ac:dyDescent="0.35">
      <c r="A8" s="6" t="s">
        <v>17</v>
      </c>
      <c r="B8" s="9" t="s">
        <v>18</v>
      </c>
      <c r="C8" s="6" t="s">
        <v>4</v>
      </c>
      <c r="D8" s="6" t="s">
        <v>6</v>
      </c>
      <c r="E8" s="6">
        <v>60</v>
      </c>
      <c r="F8" s="8">
        <v>1812.97</v>
      </c>
      <c r="G8" s="6">
        <f t="shared" si="0"/>
        <v>30.216166666666666</v>
      </c>
    </row>
    <row r="9" spans="1:7" ht="36" x14ac:dyDescent="0.35">
      <c r="A9" s="6" t="s">
        <v>19</v>
      </c>
      <c r="B9" s="9" t="s">
        <v>20</v>
      </c>
      <c r="C9" s="6" t="s">
        <v>4</v>
      </c>
      <c r="D9" s="6" t="s">
        <v>6</v>
      </c>
      <c r="E9" s="6">
        <v>540</v>
      </c>
      <c r="F9" s="8">
        <v>11031.77</v>
      </c>
      <c r="G9" s="6">
        <f t="shared" si="0"/>
        <v>20.429203703703706</v>
      </c>
    </row>
    <row r="10" spans="1:7" ht="18" x14ac:dyDescent="0.35">
      <c r="A10" s="6" t="s">
        <v>21</v>
      </c>
      <c r="B10" s="9" t="s">
        <v>22</v>
      </c>
      <c r="C10" s="6" t="s">
        <v>4</v>
      </c>
      <c r="D10" s="6" t="s">
        <v>6</v>
      </c>
      <c r="E10" s="6">
        <v>9</v>
      </c>
      <c r="F10" s="8">
        <v>284.26</v>
      </c>
      <c r="G10" s="6">
        <f t="shared" si="0"/>
        <v>31.584444444444443</v>
      </c>
    </row>
    <row r="11" spans="1:7" ht="18" x14ac:dyDescent="0.35">
      <c r="A11" s="6" t="s">
        <v>23</v>
      </c>
      <c r="B11" s="9" t="s">
        <v>24</v>
      </c>
      <c r="C11" s="6" t="s">
        <v>4</v>
      </c>
      <c r="D11" s="6" t="s">
        <v>6</v>
      </c>
      <c r="E11" s="6">
        <v>37</v>
      </c>
      <c r="F11" s="8">
        <v>953.44</v>
      </c>
      <c r="G11" s="6">
        <f t="shared" si="0"/>
        <v>25.76864864864865</v>
      </c>
    </row>
    <row r="12" spans="1:7" ht="36" x14ac:dyDescent="0.35">
      <c r="A12" s="6" t="s">
        <v>25</v>
      </c>
      <c r="B12" s="9" t="s">
        <v>26</v>
      </c>
      <c r="C12" s="6" t="s">
        <v>4</v>
      </c>
      <c r="D12" s="6" t="s">
        <v>6</v>
      </c>
      <c r="E12" s="6">
        <v>149</v>
      </c>
      <c r="F12" s="8">
        <v>4213.7299999999996</v>
      </c>
      <c r="G12" s="6">
        <f t="shared" si="0"/>
        <v>28.280067114093956</v>
      </c>
    </row>
    <row r="13" spans="1:7" ht="36" x14ac:dyDescent="0.35">
      <c r="A13" s="6" t="s">
        <v>27</v>
      </c>
      <c r="B13" s="9" t="s">
        <v>28</v>
      </c>
      <c r="C13" s="6" t="s">
        <v>4</v>
      </c>
      <c r="D13" s="6" t="s">
        <v>6</v>
      </c>
      <c r="E13" s="6">
        <v>53</v>
      </c>
      <c r="F13" s="8">
        <v>1555.02</v>
      </c>
      <c r="G13" s="6">
        <f t="shared" si="0"/>
        <v>29.34</v>
      </c>
    </row>
    <row r="14" spans="1:7" ht="36" x14ac:dyDescent="0.35">
      <c r="A14" s="6" t="s">
        <v>29</v>
      </c>
      <c r="B14" s="9" t="s">
        <v>30</v>
      </c>
      <c r="C14" s="6" t="s">
        <v>4</v>
      </c>
      <c r="D14" s="6" t="s">
        <v>6</v>
      </c>
      <c r="E14" s="6">
        <v>184</v>
      </c>
      <c r="F14" s="8">
        <v>1457.79</v>
      </c>
      <c r="G14" s="6">
        <f>SUM(F14/E14)</f>
        <v>7.9227717391304342</v>
      </c>
    </row>
    <row r="15" spans="1:7" ht="36" x14ac:dyDescent="0.35">
      <c r="A15" s="6" t="s">
        <v>31</v>
      </c>
      <c r="B15" s="9" t="s">
        <v>32</v>
      </c>
      <c r="C15" s="6" t="s">
        <v>4</v>
      </c>
      <c r="D15" s="6" t="s">
        <v>6</v>
      </c>
      <c r="E15" s="6">
        <v>30</v>
      </c>
      <c r="F15" s="8">
        <v>975</v>
      </c>
      <c r="G15" s="6">
        <f t="shared" ref="G15:G32" si="1">SUM(F15/E15)</f>
        <v>32.5</v>
      </c>
    </row>
    <row r="16" spans="1:7" ht="36" x14ac:dyDescent="0.35">
      <c r="A16" s="6" t="s">
        <v>33</v>
      </c>
      <c r="B16" s="9" t="s">
        <v>34</v>
      </c>
      <c r="C16" s="6" t="s">
        <v>4</v>
      </c>
      <c r="D16" s="6" t="s">
        <v>6</v>
      </c>
      <c r="E16" s="6">
        <v>91</v>
      </c>
      <c r="F16" s="8">
        <v>745.21</v>
      </c>
      <c r="G16" s="6">
        <f t="shared" si="1"/>
        <v>8.18912087912088</v>
      </c>
    </row>
    <row r="17" spans="1:7" ht="36" x14ac:dyDescent="0.35">
      <c r="A17" s="6" t="s">
        <v>35</v>
      </c>
      <c r="B17" s="9" t="s">
        <v>36</v>
      </c>
      <c r="C17" s="6" t="s">
        <v>4</v>
      </c>
      <c r="D17" s="6" t="s">
        <v>6</v>
      </c>
      <c r="E17" s="6">
        <v>156</v>
      </c>
      <c r="F17" s="8">
        <v>5198.1400000000003</v>
      </c>
      <c r="G17" s="6">
        <f t="shared" si="1"/>
        <v>33.32141025641026</v>
      </c>
    </row>
    <row r="18" spans="1:7" ht="36" x14ac:dyDescent="0.35">
      <c r="A18" s="6" t="s">
        <v>37</v>
      </c>
      <c r="B18" s="9" t="s">
        <v>38</v>
      </c>
      <c r="C18" s="6" t="s">
        <v>4</v>
      </c>
      <c r="D18" s="6" t="s">
        <v>6</v>
      </c>
      <c r="E18" s="6">
        <v>27</v>
      </c>
      <c r="F18" s="8">
        <v>710.21</v>
      </c>
      <c r="G18" s="6">
        <f t="shared" si="1"/>
        <v>26.304074074074077</v>
      </c>
    </row>
    <row r="19" spans="1:7" ht="36" x14ac:dyDescent="0.35">
      <c r="A19" s="6" t="s">
        <v>39</v>
      </c>
      <c r="B19" s="9" t="s">
        <v>40</v>
      </c>
      <c r="C19" s="6" t="s">
        <v>4</v>
      </c>
      <c r="D19" s="6" t="s">
        <v>6</v>
      </c>
      <c r="E19" s="6">
        <v>69</v>
      </c>
      <c r="F19" s="8">
        <v>1624.21</v>
      </c>
      <c r="G19" s="6">
        <f t="shared" si="1"/>
        <v>23.53927536231884</v>
      </c>
    </row>
    <row r="20" spans="1:7" ht="18" x14ac:dyDescent="0.35">
      <c r="A20" s="6" t="s">
        <v>41</v>
      </c>
      <c r="B20" s="9" t="s">
        <v>42</v>
      </c>
      <c r="C20" s="6" t="s">
        <v>4</v>
      </c>
      <c r="D20" s="6" t="s">
        <v>6</v>
      </c>
      <c r="E20" s="6">
        <v>423</v>
      </c>
      <c r="F20" s="8">
        <v>14535.68</v>
      </c>
      <c r="G20" s="6">
        <f t="shared" si="1"/>
        <v>34.363309692671393</v>
      </c>
    </row>
    <row r="21" spans="1:7" ht="36" x14ac:dyDescent="0.35">
      <c r="A21" s="6" t="s">
        <v>43</v>
      </c>
      <c r="B21" s="9" t="s">
        <v>44</v>
      </c>
      <c r="C21" s="6" t="s">
        <v>4</v>
      </c>
      <c r="D21" s="6" t="s">
        <v>6</v>
      </c>
      <c r="E21" s="6">
        <v>139</v>
      </c>
      <c r="F21" s="8">
        <v>4409.17</v>
      </c>
      <c r="G21" s="6">
        <f t="shared" si="1"/>
        <v>31.720647482014389</v>
      </c>
    </row>
    <row r="22" spans="1:7" ht="36" x14ac:dyDescent="0.35">
      <c r="A22" s="6" t="s">
        <v>47</v>
      </c>
      <c r="B22" s="9" t="s">
        <v>48</v>
      </c>
      <c r="C22" s="6" t="s">
        <v>4</v>
      </c>
      <c r="D22" s="6" t="s">
        <v>6</v>
      </c>
      <c r="E22" s="6">
        <v>994</v>
      </c>
      <c r="F22" s="8">
        <v>20436.64</v>
      </c>
      <c r="G22" s="6">
        <f t="shared" si="1"/>
        <v>20.56</v>
      </c>
    </row>
    <row r="23" spans="1:7" ht="36" x14ac:dyDescent="0.35">
      <c r="A23" s="6" t="s">
        <v>49</v>
      </c>
      <c r="B23" s="9" t="s">
        <v>50</v>
      </c>
      <c r="C23" s="6" t="s">
        <v>4</v>
      </c>
      <c r="D23" s="6" t="s">
        <v>6</v>
      </c>
      <c r="E23" s="6">
        <v>218</v>
      </c>
      <c r="F23" s="8">
        <v>4431.9399999999996</v>
      </c>
      <c r="G23" s="6">
        <f t="shared" si="1"/>
        <v>20.329999999999998</v>
      </c>
    </row>
    <row r="24" spans="1:7" ht="36" x14ac:dyDescent="0.35">
      <c r="A24" s="6" t="s">
        <v>53</v>
      </c>
      <c r="B24" s="9" t="s">
        <v>54</v>
      </c>
      <c r="C24" s="6" t="s">
        <v>4</v>
      </c>
      <c r="D24" s="6" t="s">
        <v>6</v>
      </c>
      <c r="E24" s="6">
        <v>124</v>
      </c>
      <c r="F24" s="8">
        <v>1187.8499999999999</v>
      </c>
      <c r="G24" s="6">
        <f t="shared" si="1"/>
        <v>9.5794354838709666</v>
      </c>
    </row>
    <row r="25" spans="1:7" ht="36" x14ac:dyDescent="0.35">
      <c r="A25" s="6" t="s">
        <v>55</v>
      </c>
      <c r="B25" s="9" t="s">
        <v>56</v>
      </c>
      <c r="C25" s="6" t="s">
        <v>4</v>
      </c>
      <c r="D25" s="6" t="s">
        <v>6</v>
      </c>
      <c r="E25" s="6">
        <v>92</v>
      </c>
      <c r="F25" s="8">
        <v>1610</v>
      </c>
      <c r="G25" s="6">
        <f t="shared" si="1"/>
        <v>17.5</v>
      </c>
    </row>
    <row r="26" spans="1:7" ht="36" x14ac:dyDescent="0.35">
      <c r="A26" s="6" t="s">
        <v>57</v>
      </c>
      <c r="B26" s="9" t="s">
        <v>58</v>
      </c>
      <c r="C26" s="6" t="s">
        <v>4</v>
      </c>
      <c r="D26" s="6" t="s">
        <v>6</v>
      </c>
      <c r="E26" s="6">
        <v>2</v>
      </c>
      <c r="F26" s="8">
        <v>37.340000000000003</v>
      </c>
      <c r="G26" s="6">
        <f t="shared" si="1"/>
        <v>18.670000000000002</v>
      </c>
    </row>
    <row r="27" spans="1:7" ht="36" x14ac:dyDescent="0.35">
      <c r="A27" s="6" t="s">
        <v>59</v>
      </c>
      <c r="B27" s="9" t="s">
        <v>60</v>
      </c>
      <c r="C27" s="6" t="s">
        <v>4</v>
      </c>
      <c r="D27" s="6" t="s">
        <v>6</v>
      </c>
      <c r="E27" s="6">
        <v>19</v>
      </c>
      <c r="F27" s="8">
        <v>386.27</v>
      </c>
      <c r="G27" s="6">
        <f t="shared" si="1"/>
        <v>20.329999999999998</v>
      </c>
    </row>
    <row r="28" spans="1:7" ht="36" x14ac:dyDescent="0.35">
      <c r="A28" s="6" t="s">
        <v>65</v>
      </c>
      <c r="B28" s="9" t="s">
        <v>66</v>
      </c>
      <c r="C28" s="6" t="s">
        <v>4</v>
      </c>
      <c r="D28" s="6" t="s">
        <v>6</v>
      </c>
      <c r="E28" s="6">
        <v>48</v>
      </c>
      <c r="F28" s="8">
        <v>1080</v>
      </c>
      <c r="G28" s="6">
        <f t="shared" si="1"/>
        <v>22.5</v>
      </c>
    </row>
    <row r="29" spans="1:7" ht="36" x14ac:dyDescent="0.35">
      <c r="A29" s="6" t="s">
        <v>67</v>
      </c>
      <c r="B29" s="9" t="s">
        <v>68</v>
      </c>
      <c r="C29" s="6" t="s">
        <v>4</v>
      </c>
      <c r="D29" s="6" t="s">
        <v>6</v>
      </c>
      <c r="E29" s="6">
        <v>59</v>
      </c>
      <c r="F29" s="8">
        <v>1630.39</v>
      </c>
      <c r="G29" s="6">
        <f t="shared" si="1"/>
        <v>27.633728813559323</v>
      </c>
    </row>
    <row r="30" spans="1:7" ht="36" x14ac:dyDescent="0.35">
      <c r="A30" s="6" t="s">
        <v>69</v>
      </c>
      <c r="B30" s="9" t="s">
        <v>70</v>
      </c>
      <c r="C30" s="6" t="s">
        <v>4</v>
      </c>
      <c r="D30" s="6" t="s">
        <v>6</v>
      </c>
      <c r="E30" s="6">
        <v>4</v>
      </c>
      <c r="F30" s="8">
        <v>136</v>
      </c>
      <c r="G30" s="6">
        <f t="shared" si="1"/>
        <v>34</v>
      </c>
    </row>
    <row r="31" spans="1:7" ht="36" x14ac:dyDescent="0.35">
      <c r="A31" s="6" t="s">
        <v>75</v>
      </c>
      <c r="B31" s="9" t="s">
        <v>76</v>
      </c>
      <c r="C31" s="6" t="s">
        <v>4</v>
      </c>
      <c r="D31" s="6" t="s">
        <v>6</v>
      </c>
      <c r="E31" s="6">
        <v>10</v>
      </c>
      <c r="F31" s="8">
        <v>261.74</v>
      </c>
      <c r="G31" s="6">
        <f t="shared" si="1"/>
        <v>26.173999999999999</v>
      </c>
    </row>
    <row r="32" spans="1:7" ht="18" x14ac:dyDescent="0.35">
      <c r="A32" s="6"/>
      <c r="B32" s="9"/>
      <c r="C32" s="6"/>
      <c r="D32" s="6"/>
      <c r="E32" s="6">
        <f>SUM(E2:E31)</f>
        <v>5490</v>
      </c>
      <c r="F32" s="8">
        <f>SUM(F2:F31)</f>
        <v>129543.78000000004</v>
      </c>
      <c r="G32" s="6">
        <f t="shared" si="1"/>
        <v>23.59631693989072</v>
      </c>
    </row>
    <row r="35" spans="6:6" x14ac:dyDescent="0.25">
      <c r="F35"/>
    </row>
    <row r="36" spans="6:6" x14ac:dyDescent="0.25">
      <c r="F36"/>
    </row>
    <row r="37" spans="6:6" x14ac:dyDescent="0.25">
      <c r="F37"/>
    </row>
    <row r="38" spans="6:6" x14ac:dyDescent="0.25">
      <c r="F38"/>
    </row>
    <row r="39" spans="6:6" x14ac:dyDescent="0.25">
      <c r="F39"/>
    </row>
    <row r="40" spans="6:6" x14ac:dyDescent="0.25">
      <c r="F40"/>
    </row>
    <row r="41" spans="6:6" x14ac:dyDescent="0.25">
      <c r="F41"/>
    </row>
    <row r="42" spans="6:6" x14ac:dyDescent="0.25">
      <c r="F42"/>
    </row>
    <row r="43" spans="6:6" x14ac:dyDescent="0.25">
      <c r="F43"/>
    </row>
    <row r="44" spans="6:6" x14ac:dyDescent="0.25">
      <c r="F44"/>
    </row>
    <row r="45" spans="6:6" x14ac:dyDescent="0.25">
      <c r="F45"/>
    </row>
    <row r="46" spans="6:6" x14ac:dyDescent="0.25">
      <c r="F46"/>
    </row>
    <row r="47" spans="6:6" x14ac:dyDescent="0.25">
      <c r="F47"/>
    </row>
    <row r="48" spans="6:6" x14ac:dyDescent="0.25">
      <c r="F48"/>
    </row>
    <row r="49" spans="6:6" x14ac:dyDescent="0.25">
      <c r="F49"/>
    </row>
    <row r="50" spans="6:6" x14ac:dyDescent="0.25">
      <c r="F50"/>
    </row>
    <row r="51" spans="6:6" x14ac:dyDescent="0.25">
      <c r="F51"/>
    </row>
    <row r="52" spans="6:6" x14ac:dyDescent="0.25">
      <c r="F52"/>
    </row>
    <row r="53" spans="6:6" x14ac:dyDescent="0.25">
      <c r="F53"/>
    </row>
    <row r="54" spans="6:6" x14ac:dyDescent="0.25">
      <c r="F54"/>
    </row>
    <row r="55" spans="6:6" x14ac:dyDescent="0.25">
      <c r="F55"/>
    </row>
    <row r="56" spans="6:6" x14ac:dyDescent="0.25">
      <c r="F56"/>
    </row>
    <row r="57" spans="6:6" x14ac:dyDescent="0.25">
      <c r="F57"/>
    </row>
    <row r="58" spans="6:6" x14ac:dyDescent="0.25">
      <c r="F58"/>
    </row>
    <row r="59" spans="6:6" x14ac:dyDescent="0.25">
      <c r="F59"/>
    </row>
    <row r="60" spans="6:6" x14ac:dyDescent="0.25">
      <c r="F60"/>
    </row>
    <row r="61" spans="6:6" x14ac:dyDescent="0.25">
      <c r="F61"/>
    </row>
    <row r="62" spans="6:6" x14ac:dyDescent="0.25">
      <c r="F62"/>
    </row>
    <row r="63" spans="6:6" x14ac:dyDescent="0.25">
      <c r="F63"/>
    </row>
    <row r="64" spans="6:6" x14ac:dyDescent="0.25">
      <c r="F64"/>
    </row>
    <row r="65" spans="6:6" x14ac:dyDescent="0.25">
      <c r="F65"/>
    </row>
  </sheetData>
  <pageMargins left="0.7" right="0.7"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abSelected="1" workbookViewId="0">
      <pane ySplit="1" topLeftCell="A23" activePane="bottomLeft" state="frozen"/>
      <selection pane="bottomLeft" sqref="A1:F38"/>
    </sheetView>
  </sheetViews>
  <sheetFormatPr defaultRowHeight="18" x14ac:dyDescent="0.35"/>
  <cols>
    <col min="1" max="1" width="18.5703125" style="7" customWidth="1"/>
    <col min="2" max="2" width="41.5703125" style="10" customWidth="1"/>
    <col min="3" max="3" width="21.42578125" style="7" customWidth="1"/>
    <col min="4" max="4" width="13" style="7" customWidth="1"/>
    <col min="5" max="5" width="30.5703125" style="7" customWidth="1"/>
    <col min="6" max="6" width="24.28515625" style="12" customWidth="1"/>
  </cols>
  <sheetData>
    <row r="1" spans="1:6" ht="36" x14ac:dyDescent="0.35">
      <c r="A1" s="4" t="s">
        <v>0</v>
      </c>
      <c r="B1" s="4" t="s">
        <v>1</v>
      </c>
      <c r="C1" s="4" t="s">
        <v>78</v>
      </c>
      <c r="D1" s="4" t="s">
        <v>83</v>
      </c>
      <c r="E1" s="4" t="s">
        <v>80</v>
      </c>
      <c r="F1" s="5" t="s">
        <v>84</v>
      </c>
    </row>
    <row r="2" spans="1:6" x14ac:dyDescent="0.35">
      <c r="A2" s="6" t="s">
        <v>2</v>
      </c>
      <c r="B2" s="9" t="s">
        <v>3</v>
      </c>
      <c r="C2" s="6" t="s">
        <v>4</v>
      </c>
      <c r="D2" s="6" t="s">
        <v>5</v>
      </c>
      <c r="E2" s="6">
        <v>651</v>
      </c>
      <c r="F2" s="11">
        <v>20429.5</v>
      </c>
    </row>
    <row r="3" spans="1:6" x14ac:dyDescent="0.35">
      <c r="A3" s="6" t="s">
        <v>7</v>
      </c>
      <c r="B3" s="9" t="s">
        <v>8</v>
      </c>
      <c r="C3" s="6" t="s">
        <v>4</v>
      </c>
      <c r="D3" s="6" t="s">
        <v>5</v>
      </c>
      <c r="E3" s="6">
        <v>3366</v>
      </c>
      <c r="F3" s="11">
        <v>86305.36</v>
      </c>
    </row>
    <row r="4" spans="1:6" x14ac:dyDescent="0.35">
      <c r="A4" s="6" t="s">
        <v>9</v>
      </c>
      <c r="B4" s="9" t="s">
        <v>10</v>
      </c>
      <c r="C4" s="6" t="s">
        <v>4</v>
      </c>
      <c r="D4" s="6" t="s">
        <v>5</v>
      </c>
      <c r="E4" s="6">
        <v>2640</v>
      </c>
      <c r="F4" s="11">
        <v>59450.51</v>
      </c>
    </row>
    <row r="5" spans="1:6" x14ac:dyDescent="0.35">
      <c r="A5" s="6" t="s">
        <v>11</v>
      </c>
      <c r="B5" s="9" t="s">
        <v>12</v>
      </c>
      <c r="C5" s="6" t="s">
        <v>4</v>
      </c>
      <c r="D5" s="6" t="s">
        <v>5</v>
      </c>
      <c r="E5" s="6">
        <v>3048</v>
      </c>
      <c r="F5" s="11">
        <v>74948.100000000006</v>
      </c>
    </row>
    <row r="6" spans="1:6" x14ac:dyDescent="0.35">
      <c r="A6" s="6" t="s">
        <v>13</v>
      </c>
      <c r="B6" s="9" t="s">
        <v>14</v>
      </c>
      <c r="C6" s="6" t="s">
        <v>4</v>
      </c>
      <c r="D6" s="6" t="s">
        <v>5</v>
      </c>
      <c r="E6" s="6">
        <v>780</v>
      </c>
      <c r="F6" s="11">
        <v>25198.9</v>
      </c>
    </row>
    <row r="7" spans="1:6" ht="36" x14ac:dyDescent="0.35">
      <c r="A7" s="6" t="s">
        <v>15</v>
      </c>
      <c r="B7" s="9" t="s">
        <v>16</v>
      </c>
      <c r="C7" s="6" t="s">
        <v>4</v>
      </c>
      <c r="D7" s="6" t="s">
        <v>5</v>
      </c>
      <c r="E7" s="6">
        <v>3244</v>
      </c>
      <c r="F7" s="11">
        <v>101553.34</v>
      </c>
    </row>
    <row r="8" spans="1:6" x14ac:dyDescent="0.35">
      <c r="A8" s="6" t="s">
        <v>17</v>
      </c>
      <c r="B8" s="9" t="s">
        <v>18</v>
      </c>
      <c r="C8" s="6" t="s">
        <v>4</v>
      </c>
      <c r="D8" s="6" t="s">
        <v>5</v>
      </c>
      <c r="E8" s="6">
        <v>3008</v>
      </c>
      <c r="F8" s="11">
        <v>107170.33</v>
      </c>
    </row>
    <row r="9" spans="1:6" ht="36" x14ac:dyDescent="0.35">
      <c r="A9" s="6" t="s">
        <v>19</v>
      </c>
      <c r="B9" s="9" t="s">
        <v>20</v>
      </c>
      <c r="C9" s="6" t="s">
        <v>4</v>
      </c>
      <c r="D9" s="6" t="s">
        <v>5</v>
      </c>
      <c r="E9" s="6">
        <v>3258</v>
      </c>
      <c r="F9" s="11">
        <v>67427.199999999997</v>
      </c>
    </row>
    <row r="10" spans="1:6" x14ac:dyDescent="0.35">
      <c r="A10" s="6" t="s">
        <v>21</v>
      </c>
      <c r="B10" s="9" t="s">
        <v>22</v>
      </c>
      <c r="C10" s="6" t="s">
        <v>4</v>
      </c>
      <c r="D10" s="6" t="s">
        <v>5</v>
      </c>
      <c r="E10" s="6">
        <v>204</v>
      </c>
      <c r="F10" s="11">
        <v>6789.86</v>
      </c>
    </row>
    <row r="11" spans="1:6" x14ac:dyDescent="0.35">
      <c r="A11" s="6" t="s">
        <v>23</v>
      </c>
      <c r="B11" s="9" t="s">
        <v>24</v>
      </c>
      <c r="C11" s="6" t="s">
        <v>4</v>
      </c>
      <c r="D11" s="6" t="s">
        <v>5</v>
      </c>
      <c r="E11" s="6">
        <v>441</v>
      </c>
      <c r="F11" s="11">
        <v>12873.36</v>
      </c>
    </row>
    <row r="12" spans="1:6" x14ac:dyDescent="0.35">
      <c r="A12" s="6" t="s">
        <v>25</v>
      </c>
      <c r="B12" s="9" t="s">
        <v>26</v>
      </c>
      <c r="C12" s="6" t="s">
        <v>4</v>
      </c>
      <c r="D12" s="6" t="s">
        <v>5</v>
      </c>
      <c r="E12" s="6">
        <v>1990</v>
      </c>
      <c r="F12" s="11">
        <v>62304.959999999999</v>
      </c>
    </row>
    <row r="13" spans="1:6" x14ac:dyDescent="0.35">
      <c r="A13" s="6" t="s">
        <v>27</v>
      </c>
      <c r="B13" s="9" t="s">
        <v>28</v>
      </c>
      <c r="C13" s="6" t="s">
        <v>4</v>
      </c>
      <c r="D13" s="6" t="s">
        <v>5</v>
      </c>
      <c r="E13" s="6">
        <v>2627</v>
      </c>
      <c r="F13" s="11">
        <v>81937.64</v>
      </c>
    </row>
    <row r="14" spans="1:6" ht="36" x14ac:dyDescent="0.35">
      <c r="A14" s="6" t="s">
        <v>29</v>
      </c>
      <c r="B14" s="9" t="s">
        <v>30</v>
      </c>
      <c r="C14" s="6" t="s">
        <v>4</v>
      </c>
      <c r="D14" s="6" t="s">
        <v>5</v>
      </c>
      <c r="E14" s="6">
        <v>1217</v>
      </c>
      <c r="F14" s="11">
        <v>42124.59</v>
      </c>
    </row>
    <row r="15" spans="1:6" ht="36" x14ac:dyDescent="0.35">
      <c r="A15" s="6" t="s">
        <v>31</v>
      </c>
      <c r="B15" s="9" t="s">
        <v>32</v>
      </c>
      <c r="C15" s="6" t="s">
        <v>4</v>
      </c>
      <c r="D15" s="6" t="s">
        <v>5</v>
      </c>
      <c r="E15" s="6">
        <v>21</v>
      </c>
      <c r="F15" s="11">
        <v>682.5</v>
      </c>
    </row>
    <row r="16" spans="1:6" x14ac:dyDescent="0.35">
      <c r="A16" s="6" t="s">
        <v>33</v>
      </c>
      <c r="B16" s="9" t="s">
        <v>34</v>
      </c>
      <c r="C16" s="6" t="s">
        <v>4</v>
      </c>
      <c r="D16" s="6" t="s">
        <v>5</v>
      </c>
      <c r="E16" s="6">
        <v>188</v>
      </c>
      <c r="F16" s="11">
        <v>8903.06</v>
      </c>
    </row>
    <row r="17" spans="1:6" x14ac:dyDescent="0.35">
      <c r="A17" s="6" t="s">
        <v>35</v>
      </c>
      <c r="B17" s="9" t="s">
        <v>36</v>
      </c>
      <c r="C17" s="6" t="s">
        <v>4</v>
      </c>
      <c r="D17" s="6" t="s">
        <v>5</v>
      </c>
      <c r="E17" s="6">
        <v>1237</v>
      </c>
      <c r="F17" s="11">
        <v>44357.72</v>
      </c>
    </row>
    <row r="18" spans="1:6" x14ac:dyDescent="0.35">
      <c r="A18" s="6" t="s">
        <v>37</v>
      </c>
      <c r="B18" s="9" t="s">
        <v>38</v>
      </c>
      <c r="C18" s="6" t="s">
        <v>4</v>
      </c>
      <c r="D18" s="6" t="s">
        <v>5</v>
      </c>
      <c r="E18" s="6">
        <v>755</v>
      </c>
      <c r="F18" s="11">
        <v>18587.91</v>
      </c>
    </row>
    <row r="19" spans="1:6" x14ac:dyDescent="0.35">
      <c r="A19" s="6" t="s">
        <v>39</v>
      </c>
      <c r="B19" s="9" t="s">
        <v>40</v>
      </c>
      <c r="C19" s="6" t="s">
        <v>4</v>
      </c>
      <c r="D19" s="6" t="s">
        <v>5</v>
      </c>
      <c r="E19" s="6">
        <v>746</v>
      </c>
      <c r="F19" s="11">
        <v>29762.2</v>
      </c>
    </row>
    <row r="20" spans="1:6" x14ac:dyDescent="0.35">
      <c r="A20" s="6" t="s">
        <v>41</v>
      </c>
      <c r="B20" s="9" t="s">
        <v>42</v>
      </c>
      <c r="C20" s="6" t="s">
        <v>4</v>
      </c>
      <c r="D20" s="6" t="s">
        <v>5</v>
      </c>
      <c r="E20" s="6">
        <v>1394</v>
      </c>
      <c r="F20" s="11">
        <v>51922.71</v>
      </c>
    </row>
    <row r="21" spans="1:6" x14ac:dyDescent="0.35">
      <c r="A21" s="6" t="s">
        <v>43</v>
      </c>
      <c r="B21" s="9" t="s">
        <v>44</v>
      </c>
      <c r="C21" s="6" t="s">
        <v>4</v>
      </c>
      <c r="D21" s="6" t="s">
        <v>5</v>
      </c>
      <c r="E21" s="6">
        <v>1746</v>
      </c>
      <c r="F21" s="11">
        <v>60043.73</v>
      </c>
    </row>
    <row r="22" spans="1:6" ht="36" x14ac:dyDescent="0.35">
      <c r="A22" s="6" t="s">
        <v>45</v>
      </c>
      <c r="B22" s="9" t="s">
        <v>46</v>
      </c>
      <c r="C22" s="6" t="s">
        <v>4</v>
      </c>
      <c r="D22" s="6" t="s">
        <v>5</v>
      </c>
      <c r="E22" s="6">
        <v>870</v>
      </c>
      <c r="F22" s="11">
        <v>10310.11</v>
      </c>
    </row>
    <row r="23" spans="1:6" x14ac:dyDescent="0.35">
      <c r="A23" s="6" t="s">
        <v>47</v>
      </c>
      <c r="B23" s="9" t="s">
        <v>48</v>
      </c>
      <c r="C23" s="6" t="s">
        <v>4</v>
      </c>
      <c r="D23" s="6" t="s">
        <v>5</v>
      </c>
      <c r="E23" s="6">
        <v>136</v>
      </c>
      <c r="F23" s="11">
        <v>2796.16</v>
      </c>
    </row>
    <row r="24" spans="1:6" x14ac:dyDescent="0.35">
      <c r="A24" s="6" t="s">
        <v>49</v>
      </c>
      <c r="B24" s="9" t="s">
        <v>50</v>
      </c>
      <c r="C24" s="6" t="s">
        <v>4</v>
      </c>
      <c r="D24" s="6" t="s">
        <v>5</v>
      </c>
      <c r="E24" s="6">
        <v>1040</v>
      </c>
      <c r="F24" s="11">
        <v>21143.200000000001</v>
      </c>
    </row>
    <row r="25" spans="1:6" x14ac:dyDescent="0.35">
      <c r="A25" s="6" t="s">
        <v>51</v>
      </c>
      <c r="B25" s="9" t="s">
        <v>52</v>
      </c>
      <c r="C25" s="6" t="s">
        <v>4</v>
      </c>
      <c r="D25" s="6" t="s">
        <v>5</v>
      </c>
      <c r="E25" s="6">
        <v>2657</v>
      </c>
      <c r="F25" s="11">
        <v>77032.490000000005</v>
      </c>
    </row>
    <row r="26" spans="1:6" x14ac:dyDescent="0.35">
      <c r="A26" s="6" t="s">
        <v>53</v>
      </c>
      <c r="B26" s="9" t="s">
        <v>54</v>
      </c>
      <c r="C26" s="6" t="s">
        <v>4</v>
      </c>
      <c r="D26" s="6" t="s">
        <v>5</v>
      </c>
      <c r="E26" s="6">
        <v>959</v>
      </c>
      <c r="F26" s="11">
        <v>21527.01</v>
      </c>
    </row>
    <row r="27" spans="1:6" x14ac:dyDescent="0.35">
      <c r="A27" s="6" t="s">
        <v>55</v>
      </c>
      <c r="B27" s="9" t="s">
        <v>56</v>
      </c>
      <c r="C27" s="6" t="s">
        <v>4</v>
      </c>
      <c r="D27" s="6" t="s">
        <v>5</v>
      </c>
      <c r="E27" s="6">
        <v>124</v>
      </c>
      <c r="F27" s="11">
        <v>2170</v>
      </c>
    </row>
    <row r="28" spans="1:6" ht="36" x14ac:dyDescent="0.35">
      <c r="A28" s="6" t="s">
        <v>57</v>
      </c>
      <c r="B28" s="9" t="s">
        <v>58</v>
      </c>
      <c r="C28" s="6" t="s">
        <v>4</v>
      </c>
      <c r="D28" s="6" t="s">
        <v>5</v>
      </c>
      <c r="E28" s="6">
        <v>74</v>
      </c>
      <c r="F28" s="11">
        <v>1418.92</v>
      </c>
    </row>
    <row r="29" spans="1:6" x14ac:dyDescent="0.35">
      <c r="A29" s="6" t="s">
        <v>59</v>
      </c>
      <c r="B29" s="9" t="s">
        <v>60</v>
      </c>
      <c r="C29" s="6" t="s">
        <v>4</v>
      </c>
      <c r="D29" s="6" t="s">
        <v>5</v>
      </c>
      <c r="E29" s="6">
        <v>93</v>
      </c>
      <c r="F29" s="11">
        <v>1890.69</v>
      </c>
    </row>
    <row r="30" spans="1:6" x14ac:dyDescent="0.35">
      <c r="A30" s="6" t="s">
        <v>61</v>
      </c>
      <c r="B30" s="9" t="s">
        <v>62</v>
      </c>
      <c r="C30" s="6" t="s">
        <v>4</v>
      </c>
      <c r="D30" s="6" t="s">
        <v>5</v>
      </c>
      <c r="E30" s="6">
        <v>22</v>
      </c>
      <c r="F30" s="11">
        <v>421.96</v>
      </c>
    </row>
    <row r="31" spans="1:6" x14ac:dyDescent="0.35">
      <c r="A31" s="6" t="s">
        <v>63</v>
      </c>
      <c r="B31" s="9" t="s">
        <v>64</v>
      </c>
      <c r="C31" s="6" t="s">
        <v>4</v>
      </c>
      <c r="D31" s="6" t="s">
        <v>5</v>
      </c>
      <c r="E31" s="6">
        <v>72</v>
      </c>
      <c r="F31" s="11">
        <v>1375.2</v>
      </c>
    </row>
    <row r="32" spans="1:6" x14ac:dyDescent="0.35">
      <c r="A32" s="6" t="s">
        <v>65</v>
      </c>
      <c r="B32" s="9" t="s">
        <v>66</v>
      </c>
      <c r="C32" s="6" t="s">
        <v>4</v>
      </c>
      <c r="D32" s="6" t="s">
        <v>5</v>
      </c>
      <c r="E32" s="6">
        <v>514</v>
      </c>
      <c r="F32" s="11">
        <v>11502</v>
      </c>
    </row>
    <row r="33" spans="1:6" ht="36" x14ac:dyDescent="0.35">
      <c r="A33" s="6" t="s">
        <v>67</v>
      </c>
      <c r="B33" s="9" t="s">
        <v>68</v>
      </c>
      <c r="C33" s="6" t="s">
        <v>4</v>
      </c>
      <c r="D33" s="6" t="s">
        <v>5</v>
      </c>
      <c r="E33" s="6">
        <v>390</v>
      </c>
      <c r="F33" s="11">
        <v>11463.38</v>
      </c>
    </row>
    <row r="34" spans="1:6" ht="36" x14ac:dyDescent="0.35">
      <c r="A34" s="6" t="s">
        <v>69</v>
      </c>
      <c r="B34" s="9" t="s">
        <v>70</v>
      </c>
      <c r="C34" s="6" t="s">
        <v>4</v>
      </c>
      <c r="D34" s="6" t="s">
        <v>5</v>
      </c>
      <c r="E34" s="6">
        <v>26</v>
      </c>
      <c r="F34" s="11">
        <v>936</v>
      </c>
    </row>
    <row r="35" spans="1:6" x14ac:dyDescent="0.35">
      <c r="A35" s="6" t="s">
        <v>71</v>
      </c>
      <c r="B35" s="9" t="s">
        <v>72</v>
      </c>
      <c r="C35" s="6" t="s">
        <v>4</v>
      </c>
      <c r="D35" s="6" t="s">
        <v>5</v>
      </c>
      <c r="E35" s="6">
        <v>58</v>
      </c>
      <c r="F35" s="11">
        <v>1846.57</v>
      </c>
    </row>
    <row r="36" spans="1:6" x14ac:dyDescent="0.35">
      <c r="A36" s="6" t="s">
        <v>73</v>
      </c>
      <c r="B36" s="9" t="s">
        <v>74</v>
      </c>
      <c r="C36" s="6" t="s">
        <v>4</v>
      </c>
      <c r="D36" s="6" t="s">
        <v>5</v>
      </c>
      <c r="E36" s="6">
        <v>16</v>
      </c>
      <c r="F36" s="11">
        <v>481.27</v>
      </c>
    </row>
    <row r="37" spans="1:6" x14ac:dyDescent="0.35">
      <c r="A37" s="6" t="s">
        <v>75</v>
      </c>
      <c r="B37" s="9" t="s">
        <v>76</v>
      </c>
      <c r="C37" s="6" t="s">
        <v>4</v>
      </c>
      <c r="D37" s="6" t="s">
        <v>5</v>
      </c>
      <c r="E37" s="6">
        <v>35</v>
      </c>
      <c r="F37" s="11">
        <v>995.26</v>
      </c>
    </row>
    <row r="38" spans="1:6" x14ac:dyDescent="0.35">
      <c r="A38" s="6"/>
      <c r="B38" s="9"/>
      <c r="C38" s="6"/>
      <c r="D38" s="6"/>
      <c r="E38" s="6">
        <f>SUM(E2:E37)</f>
        <v>39647</v>
      </c>
      <c r="F38" s="11">
        <f>SUM(F2:F37)</f>
        <v>1130083.6999999997</v>
      </c>
    </row>
  </sheetData>
  <pageMargins left="0.7" right="0.7" top="0.75" bottom="0.75" header="0.3" footer="0.3"/>
  <pageSetup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 x14ac:dyDescent="0.25"/>
  <cols>
    <col min="1" max="1" width="80"/>
  </cols>
  <sheetData>
    <row r="1" spans="1:1" x14ac:dyDescent="0.25">
      <c r="A1"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FEES_ONLY</vt:lpstr>
      <vt:lpstr>DUES_ONLY</vt:lpstr>
      <vt:lpstr>SQL Statement</vt:lpstr>
    </vt:vector>
  </TitlesOfParts>
  <Company>Allround Automations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PL/SQL Developer</dc:creator>
  <cp:lastModifiedBy>mbissoni</cp:lastModifiedBy>
  <cp:lastPrinted>2018-06-27T16:58:33Z</cp:lastPrinted>
  <dcterms:created xsi:type="dcterms:W3CDTF">2018-06-27T12:13:41Z</dcterms:created>
  <dcterms:modified xsi:type="dcterms:W3CDTF">2018-06-27T16:58:43Z</dcterms:modified>
</cp:coreProperties>
</file>